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9e37461d0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мета" sheetId="1" r:id="R7f5b64bc4b684d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"/>
    <x:numFmt numFmtId="202" formatCode="0%"/>
  </x:numFmts>
  <x:fonts count="7">
    <x:font>
      <x:sz val="11"/>
      <x:name val="Carlito"/>
    </x:font>
    <x:font>
      <x:sz val="11"/>
      <x:color rgb="FF26372E"/>
      <x:name val="Arial"/>
    </x:font>
    <x:font>
      <x:b/>
      <x:sz val="19"/>
      <x:color rgb="FF26372E"/>
      <x:name val="Arial"/>
    </x:font>
    <x:font>
      <x:sz val="11"/>
      <x:color rgb="FF66776B"/>
      <x:name val="Arial"/>
    </x:font>
    <x:font>
      <x:b/>
      <x:sz val="11"/>
      <x:color rgb="FFFFFFFF"/>
      <x:name val="Arial"/>
    </x:font>
    <x:font>
      <x:b/>
      <x:sz val="12"/>
      <x:color rgb="FF26372E"/>
      <x:name val="Arial"/>
    </x:font>
    <x:font>
      <x:sz val="10"/>
      <x:color rgb="FF6677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72E"/>
      </x:patternFill>
    </x:fill>
    <x:fill>
      <x:patternFill patternType="solid">
        <x:fgColor rgb="FFF3F6F2"/>
      </x:patternFill>
    </x:fill>
    <x:fill>
      <x:patternFill patternType="solid">
        <x:fgColor rgb="FFE4ECE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201" fontId="5" fillId="4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34da671ca4e39" /><Relationship Type="http://schemas.openxmlformats.org/officeDocument/2006/relationships/theme" Target="/xl/theme/theme1.xml" Id="R9f66cae96d214ff0" /><Relationship Type="http://schemas.openxmlformats.org/officeDocument/2006/relationships/sharedStrings" Target="/xl/sharedStrings.xml" Id="Rc50db5ee805d49b6" /><Relationship Type="http://schemas.openxmlformats.org/officeDocument/2006/relationships/worksheet" Target="/xl/worksheets/sheet1.xml" Id="R7f5b64bc4b684d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7" hidden="0" customWidth="1"/>
    <x:col min="3" max="3" width="13" hidden="0" customWidth="1"/>
    <x:col min="4" max="4" width="10" hidden="0" customWidth="1"/>
    <x:col min="5" max="5" width="14" hidden="0" customWidth="1"/>
    <x:col min="6" max="6" width="16" hidden="0" customWidth="1"/>
  </x:cols>
  <x:sheetData>
    <x:row r="1" ht="26" customHeight="1">
      <x:c r="A1" s="3"/>
      <x:c r="B1" s="3"/>
      <x:c r="C1" s="3"/>
      <x:c r="D1" s="3"/>
      <x:c r="E1" s="3"/>
      <x:c r="F1" s="3"/>
    </x:row>
    <x:row r="2" ht="38" customHeight="1">
      <x:c r="A2" s="4" t="str">
        <x:v>Предложение А · ремонт комнаты</x:v>
      </x:c>
      <x:c r="B2" s="4"/>
      <x:c r="C2" s="4"/>
      <x:c r="D2" s="4"/>
      <x:c r="E2" s="4"/>
      <x:c r="F2" s="4"/>
    </x:row>
    <x:row r="3" ht="26" customHeight="1">
      <x:c r="A3" s="5" t="str">
        <x:v>Учебная смета: все данные вымышлены</x:v>
      </x:c>
      <x:c r="B3" s="5"/>
      <x:c r="C3" s="5"/>
      <x:c r="D3" s="5"/>
      <x:c r="E3" s="5"/>
      <x:c r="F3" s="5"/>
    </x:row>
    <x:row r="4" ht="26" customHeight="1">
      <x:c r="A4" s="3" t="str">
        <x:v>Одна комната: пол 18 м², стены 42 м², плинтус 16 пог. м</x:v>
      </x:c>
      <x:c r="B4" s="3"/>
      <x:c r="C4" s="3"/>
      <x:c r="D4" s="3"/>
      <x:c r="E4" s="3"/>
      <x:c r="F4" s="3"/>
    </x:row>
    <x:row r="5" ht="26" customHeight="1">
      <x:c r="A5" s="3" t="str">
        <x:v>Снять обои, подготовить и окрасить стены в два слоя, заменить плинтус</x:v>
      </x:c>
      <x:c r="B5" s="3"/>
      <x:c r="C5" s="3"/>
      <x:c r="D5" s="3"/>
      <x:c r="E5" s="3"/>
      <x:c r="F5" s="3"/>
    </x:row>
    <x:row r="6" ht="26" customHeight="1">
      <x:c r="A6" s="3"/>
      <x:c r="B6" s="3"/>
      <x:c r="C6" s="3"/>
      <x:c r="D6" s="3"/>
      <x:c r="E6" s="3"/>
      <x:c r="F6" s="3"/>
    </x:row>
    <x:row r="7" ht="32" customHeight="1">
      <x:c r="A7" s="7" t="str">
        <x:v>№</x:v>
      </x:c>
      <x:c r="B7" s="7" t="str">
        <x:v>Работа или материал</x:v>
      </x:c>
      <x:c r="C7" s="7" t="str">
        <x:v>Ед.</x:v>
      </x:c>
      <x:c r="D7" s="7" t="str">
        <x:v>Кол-во</x:v>
      </x:c>
      <x:c r="E7" s="7" t="str">
        <x:v>Цена, ₽</x:v>
      </x:c>
      <x:c r="F7" s="7" t="str">
        <x:v>Сумма, ₽</x:v>
      </x:c>
    </x:row>
    <x:row r="8" ht="40" customHeight="1">
      <x:c r="A8" s="8" t="n">
        <x:v>1</x:v>
      </x:c>
      <x:c r="B8" s="8" t="str">
        <x:v>Защита пола и мебели</x:v>
      </x:c>
      <x:c r="C8" s="8" t="str">
        <x:v>комплект</x:v>
      </x:c>
      <x:c r="D8" s="11" t="n">
        <x:v>1</x:v>
      </x:c>
      <x:c r="E8" s="13" t="n">
        <x:v>1800</x:v>
      </x:c>
      <x:c r="F8" s="13" t="n">
        <x:f>D8*E8</x:f>
        <x:v>1800</x:v>
      </x:c>
    </x:row>
    <x:row r="9" ht="40" customHeight="1">
      <x:c r="A9" s="3" t="n">
        <x:v>2</x:v>
      </x:c>
      <x:c r="B9" s="3" t="str">
        <x:v>Снятие обоев</x:v>
      </x:c>
      <x:c r="C9" s="3" t="str">
        <x:v>м²</x:v>
      </x:c>
      <x:c r="D9" s="12" t="n">
        <x:v>42</x:v>
      </x:c>
      <x:c r="E9" s="14" t="n">
        <x:v>120</x:v>
      </x:c>
      <x:c r="F9" s="14" t="n">
        <x:f>D9*E9</x:f>
        <x:v>5040</x:v>
      </x:c>
    </x:row>
    <x:row r="10" ht="40" customHeight="1">
      <x:c r="A10" s="8" t="n">
        <x:v>3</x:v>
      </x:c>
      <x:c r="B10" s="8" t="str">
        <x:v>Подготовка стен: мелкие дефекты и грунтование</x:v>
      </x:c>
      <x:c r="C10" s="8" t="str">
        <x:v>м²</x:v>
      </x:c>
      <x:c r="D10" s="11" t="n">
        <x:v>42</x:v>
      </x:c>
      <x:c r="E10" s="13" t="n">
        <x:v>220</x:v>
      </x:c>
      <x:c r="F10" s="13" t="n">
        <x:f>D10*E10</x:f>
        <x:v>9240</x:v>
      </x:c>
    </x:row>
    <x:row r="11" ht="40" customHeight="1">
      <x:c r="A11" s="3" t="n">
        <x:v>4</x:v>
      </x:c>
      <x:c r="B11" s="3" t="str">
        <x:v>Окраска стен в два слоя</x:v>
      </x:c>
      <x:c r="C11" s="3" t="str">
        <x:v>м²</x:v>
      </x:c>
      <x:c r="D11" s="12" t="n">
        <x:v>42</x:v>
      </x:c>
      <x:c r="E11" s="14" t="n">
        <x:v>300</x:v>
      </x:c>
      <x:c r="F11" s="14" t="n">
        <x:f>D11*E11</x:f>
        <x:v>12600</x:v>
      </x:c>
    </x:row>
    <x:row r="12" ht="40" customHeight="1">
      <x:c r="A12" s="8" t="n">
        <x:v>5</x:v>
      </x:c>
      <x:c r="B12" s="8" t="str">
        <x:v>Белая матовая краска, ведро 10 л</x:v>
      </x:c>
      <x:c r="C12" s="8" t="str">
        <x:v>ведро</x:v>
      </x:c>
      <x:c r="D12" s="11" t="n">
        <x:v>2</x:v>
      </x:c>
      <x:c r="E12" s="13" t="n">
        <x:v>3200</x:v>
      </x:c>
      <x:c r="F12" s="13" t="n">
        <x:f>D12*E12</x:f>
        <x:v>6400</x:v>
      </x:c>
    </x:row>
    <x:row r="13" ht="40" customHeight="1">
      <x:c r="A13" s="3" t="n">
        <x:v>6</x:v>
      </x:c>
      <x:c r="B13" s="3" t="str">
        <x:v>Грунтовка и шпаклёвка</x:v>
      </x:c>
      <x:c r="C13" s="3" t="str">
        <x:v>комплект</x:v>
      </x:c>
      <x:c r="D13" s="12" t="n">
        <x:v>1</x:v>
      </x:c>
      <x:c r="E13" s="14" t="n">
        <x:v>2400</x:v>
      </x:c>
      <x:c r="F13" s="14" t="n">
        <x:f>D13*E13</x:f>
        <x:v>2400</x:v>
      </x:c>
    </x:row>
    <x:row r="14" ht="40" customHeight="1">
      <x:c r="A14" s="8" t="n">
        <x:v>7</x:v>
      </x:c>
      <x:c r="B14" s="8" t="str">
        <x:v>Монтаж плинтуса</x:v>
      </x:c>
      <x:c r="C14" s="8" t="str">
        <x:v>пог. м</x:v>
      </x:c>
      <x:c r="D14" s="11" t="n">
        <x:v>16</x:v>
      </x:c>
      <x:c r="E14" s="13" t="n">
        <x:v>180</x:v>
      </x:c>
      <x:c r="F14" s="13" t="n">
        <x:f>D14*E14</x:f>
        <x:v>2880</x:v>
      </x:c>
    </x:row>
    <x:row r="15" ht="40" customHeight="1">
      <x:c r="A15" s="3" t="n">
        <x:v>8</x:v>
      </x:c>
      <x:c r="B15" s="3" t="str">
        <x:v>Плинтус ПВХ белый 60 мм, планка 2 м</x:v>
      </x:c>
      <x:c r="C15" s="3" t="str">
        <x:v>шт.</x:v>
      </x:c>
      <x:c r="D15" s="12" t="n">
        <x:v>8</x:v>
      </x:c>
      <x:c r="E15" s="14" t="n">
        <x:v>240</x:v>
      </x:c>
      <x:c r="F15" s="14" t="n">
        <x:f>D15*E15</x:f>
        <x:v>1920</x:v>
      </x:c>
    </x:row>
    <x:row r="16" ht="40" customHeight="1">
      <x:c r="A16" s="8" t="n">
        <x:v>9</x:v>
      </x:c>
      <x:c r="B16" s="8" t="str">
        <x:v>Вывоз мусора</x:v>
      </x:c>
      <x:c r="C16" s="8" t="str">
        <x:v>рейс</x:v>
      </x:c>
      <x:c r="D16" s="11" t="n">
        <x:v>1</x:v>
      </x:c>
      <x:c r="E16" s="13" t="n">
        <x:v>3500</x:v>
      </x:c>
      <x:c r="F16" s="13" t="n">
        <x:f>D16*E16</x:f>
        <x:v>3500</x:v>
      </x:c>
    </x:row>
    <x:row r="17" ht="40" customHeight="1">
      <x:c r="A17" s="3" t="n">
        <x:v>10</x:v>
      </x:c>
      <x:c r="B17" s="3" t="str">
        <x:v>Доставка и подъём</x:v>
      </x:c>
      <x:c r="C17" s="3" t="str">
        <x:v>комплект</x:v>
      </x:c>
      <x:c r="D17" s="12" t="n">
        <x:v>1</x:v>
      </x:c>
      <x:c r="E17" s="14" t="n">
        <x:v>1600</x:v>
      </x:c>
      <x:c r="F17" s="14" t="n">
        <x:f>D17*E17</x:f>
        <x:v>1600</x:v>
      </x:c>
    </x:row>
    <x:row r="18" ht="34" customHeight="1">
      <x:c r="A18" s="18" t="str">
        <x:v>Итого за перечисленный состав</x:v>
      </x:c>
      <x:c r="B18" s="18"/>
      <x:c r="C18" s="18"/>
      <x:c r="D18" s="19"/>
      <x:c r="E18" s="20"/>
      <x:c r="F18" s="20" t="n">
        <x:f>SUM(F8:F17)</x:f>
        <x:v>47380</x:v>
      </x:c>
    </x:row>
    <x:row r="19" ht="26" customHeight="1">
      <x:c r="A19" s="3"/>
      <x:c r="B19" s="3"/>
      <x:c r="C19" s="3"/>
      <x:c r="D19" s="10"/>
      <x:c r="E19" s="10"/>
      <x:c r="F19" s="10"/>
    </x:row>
    <x:row r="20" ht="26" customHeight="1">
      <x:c r="A20" s="3" t="str">
        <x:v>Аванс от итога</x:v>
      </x:c>
      <x:c r="B20" s="3"/>
      <x:c r="C20" s="3"/>
      <x:c r="D20" s="10"/>
      <x:c r="E20" s="21" t="n">
        <x:v>0.3</x:v>
      </x:c>
      <x:c r="F20" s="14" t="n">
        <x:f>F18*E20</x:f>
        <x:v>14214</x:v>
      </x:c>
    </x:row>
    <x:row r="21" ht="26" customHeight="1">
      <x:c r="A21" s="3" t="str">
        <x:v>Остаток после приёмки</x:v>
      </x:c>
      <x:c r="B21" s="3"/>
      <x:c r="C21" s="3"/>
      <x:c r="D21" s="10"/>
      <x:c r="E21" s="21" t="n">
        <x:f>1-E20</x:f>
        <x:v>0.7</x:v>
      </x:c>
      <x:c r="F21" s="14" t="n">
        <x:f>F18-F20</x:f>
        <x:v>33166</x:v>
      </x:c>
    </x:row>
    <x:row r="22" ht="26" customHeight="1">
      <x:c r="A22" s="3"/>
      <x:c r="B22" s="3"/>
      <x:c r="C22" s="3"/>
      <x:c r="D22" s="3"/>
      <x:c r="E22" s="3"/>
      <x:c r="F22" s="3"/>
    </x:row>
    <x:row r="23" ht="26" customHeight="1">
      <x:c r="A23" s="22" t="str">
        <x:v>Условия</x:v>
      </x:c>
      <x:c r="B23" s="22"/>
      <x:c r="C23" s="22"/>
      <x:c r="D23" s="22"/>
      <x:c r="E23" s="22"/>
      <x:c r="F23" s="22"/>
    </x:row>
    <x:row r="24" ht="29" customHeight="1">
      <x:c r="A24" s="3" t="str">
        <x:v>Краска: белая матовая, 20 л; марка и укрывистость не указаны.</x:v>
      </x:c>
      <x:c r="B24" s="3"/>
      <x:c r="C24" s="3"/>
      <x:c r="D24" s="3"/>
      <x:c r="E24" s="3"/>
      <x:c r="F24" s="3"/>
    </x:row>
    <x:row r="25" ht="29" customHeight="1">
      <x:c r="A25" s="3" t="str">
        <x:v>Доставка, подъём и один рейс вывоза мусора включены в итог.</x:v>
      </x:c>
      <x:c r="B25" s="3"/>
      <x:c r="C25" s="3"/>
      <x:c r="D25" s="3"/>
      <x:c r="E25" s="3"/>
      <x:c r="F25" s="3"/>
    </x:row>
    <x:row r="26" ht="29" customHeight="1">
      <x:c r="A26" s="3" t="str">
        <x:v>Дополнительные работы — только после согласования состава и цены.</x:v>
      </x:c>
      <x:c r="B26" s="3"/>
      <x:c r="C26" s="3"/>
      <x:c r="D26" s="3"/>
      <x:c r="E26" s="3"/>
      <x:c r="F26" s="3"/>
    </x:row>
    <x:row r="27" ht="29" customHeight="1">
      <x:c r="A27" s="3" t="str">
        <x:v>Срок: 12 рабочих дней после аванса и освобождения комнаты.</x:v>
      </x:c>
      <x:c r="B27" s="3"/>
      <x:c r="C27" s="3"/>
      <x:c r="D27" s="3"/>
      <x:c r="E27" s="3"/>
      <x:c r="F27" s="3"/>
    </x:row>
    <x:row r="28" ht="29" customHeight="1">
      <x:c r="A28" s="3" t="str">
        <x:v>Приёмка: сверка состава и осмотр окрашенных стен; 3 рабочих дня на замечания.</x:v>
      </x:c>
      <x:c r="B28" s="3"/>
      <x:c r="C28" s="3"/>
      <x:c r="D28" s="3"/>
      <x:c r="E28" s="3"/>
      <x:c r="F28" s="3"/>
    </x:row>
    <x:row r="29" ht="29" customHeight="1">
      <x:c r="A29" s="3" t="str">
        <x:v>Исправления согласованных замечаний — в течение 5 рабочих дней.</x:v>
      </x:c>
      <x:c r="B29" s="3"/>
      <x:c r="C29" s="3"/>
      <x:c r="D29" s="3"/>
      <x:c r="E29" s="3"/>
      <x:c r="F29" s="3"/>
    </x:row>
    <x:row r="30" ht="29" customHeight="1">
      <x:c r="A30" s="3" t="str">
        <x:v>Учебные цены включают НДС; дополнительные налоги не начисляются.</x:v>
      </x:c>
      <x:c r="B30" s="3"/>
      <x:c r="C30" s="3"/>
      <x:c r="D30" s="3"/>
      <x:c r="E30" s="3"/>
      <x:c r="F30" s="3"/>
    </x:row>
    <x:row r="31" ht="29" customHeight="1">
      <x:c r="A31" s="23" t="str">
        <x:v>Цены придуманы для примера и не отражают стоимость ремонта на рынке.</x:v>
      </x:c>
      <x:c r="B31" s="23"/>
      <x:c r="C31" s="23"/>
      <x:c r="D31" s="23"/>
      <x:c r="E31" s="23"/>
      <x:c r="F31" s="23"/>
    </x:row>
  </x:sheetData>
  <x:mergeCells>
    <x:mergeCell ref="A2:F2"/>
    <x:mergeCell ref="A3:F3"/>
    <x:mergeCell ref="A4:F4"/>
    <x:mergeCell ref="A5:F5"/>
    <x:mergeCell ref="A18:E18"/>
    <x:mergeCell ref="A20:D20"/>
    <x:mergeCell ref="A21:D21"/>
    <x:mergeCell ref="A23:F23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pageMargins left="0.7" right="0.7" top="0.75" bottom="0.75" header="0.3" footer="0.3"/>
</x:worksheet>
</file>